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<sst xmlns="http://schemas.openxmlformats.org/spreadsheetml/2006/main" count="97" uniqueCount="57">
  <si>
    <t>Исполнение бюджета МО Сертолово</t>
  </si>
  <si>
    <t>Исполнено</t>
  </si>
  <si>
    <t>Рз</t>
  </si>
  <si>
    <t>ПР</t>
  </si>
  <si>
    <t>% исполн.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</si>
  <si>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</si>
  <si>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</si>
  <si>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</si>
  <si>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</si>
  <si>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</si>
  <si>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</si>
  <si>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</si>
  <si>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</si>
  <si>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</si>
  <si>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</si>
  <si>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</si>
  <si>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</si>
  <si>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</si>
  <si>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</si>
  <si>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</si>
  <si>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</si>
  <si>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</si>
  <si>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</si>
  <si>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</si>
  <si>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 xml:space="preserve">Пенсионное обеспечение </t>
  </si>
  <si>
    <t>СРЕДСТВА МАССОВОЙ ИНФОРМАЦИИ</t>
  </si>
  <si>
    <t xml:space="preserve">Периодическая печать и издательства </t>
  </si>
  <si>
    <t>ИТОГО РАСХОДОВ</t>
  </si>
  <si>
    <t xml:space="preserve">Уточненный </t>
  </si>
  <si>
    <t>план</t>
  </si>
  <si>
    <t>01</t>
  </si>
  <si>
    <t>00</t>
  </si>
  <si>
    <t>02</t>
  </si>
  <si>
    <t>03</t>
  </si>
  <si>
    <t>04</t>
  </si>
  <si>
    <t>06</t>
  </si>
  <si>
    <t>07</t>
  </si>
  <si>
    <t>09</t>
  </si>
  <si>
    <t>05</t>
  </si>
  <si>
    <t>08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</si>
  <si>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</si>
  <si>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</si>
  <si>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</si>
  <si>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</si>
  <si>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</si>
  <si>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Массовый спорт </t>
  </si>
  <si>
    <t>Сумма (тыс.руб.)</t>
  </si>
  <si>
    <t>ПРИЛОЖЕНИЕ  № 2</t>
  </si>
  <si>
    <t>к постановлению администрации</t>
  </si>
  <si>
    <t>МО Сертолово</t>
  </si>
  <si>
    <t>14</t>
  </si>
  <si>
    <t>Другие вопросы в области национальной безопасности и правоохранительной деятельности</t>
  </si>
  <si>
    <t>на 2020 г. (тыс.руб.)</t>
  </si>
  <si>
    <t>Молодежная политика</t>
  </si>
  <si>
    <t>по расходам за 9 месяцев 2020 года</t>
  </si>
  <si>
    <t>на 01.10.2020 г.</t>
  </si>
  <si>
    <t>от  20 октября 2020 г.  № 916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</si>
</sst>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49" fontId="5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5" fillId="0" borderId="23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right"/>
    </xf>
    <xf numFmtId="176" fontId="5" fillId="0" borderId="24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1" fillId="0" borderId="17" xfId="0" applyNumberFormat="1" applyFont="1" applyFill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5" fillId="0" borderId="25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26" xfId="0" applyNumberFormat="1" applyFont="1" applyBorder="1" applyAlignment="1">
      <alignment horizontal="right"/>
    </xf>
    <xf numFmtId="176" fontId="5" fillId="0" borderId="23" xfId="0" applyNumberFormat="1" applyFont="1" applyBorder="1" applyAlignment="1">
      <alignment horizontal="right"/>
    </xf>
    <xf numFmtId="176" fontId="5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73.875" style="0" customWidth="1"/>
    <col min="2" max="2" width="7.625" style="0" customWidth="1"/>
    <col min="3" max="3" width="7.375" style="0" customWidth="1"/>
    <col min="4" max="5" width="16.75390625" style="0" customWidth="1"/>
    <col min="6" max="6" width="13.00390625" style="0" customWidth="1"/>
  </cols>
  <sheetData>
    <row r="1" spans="4:6" ht="18.75">
      <c r="D1" s="2" t="s">
        <v>47</v>
      </c>
      <c r="F1" s="2"/>
    </row>
    <row r="2" spans="4:6" ht="18.75">
      <c r="D2" s="2" t="s">
        <v>48</v>
      </c>
      <c r="F2" s="2"/>
    </row>
    <row r="3" spans="4:6" ht="18.75">
      <c r="D3" s="2" t="s">
        <v>49</v>
      </c>
      <c r="F3" s="2"/>
    </row>
    <row r="4" spans="4:6" ht="18.75">
      <c r="D4" s="2" t="s">
        <v>56</v>
      </c>
      <c r="F4" s="2"/>
    </row>
    <row r="5" spans="1:6" ht="39.75" customHeight="1">
      <c r="A5" s="31" t="s">
        <v>0</v>
      </c>
      <c r="B5" s="31"/>
      <c r="C5" s="31"/>
      <c r="D5" s="31"/>
      <c r="E5" s="31"/>
      <c r="F5" s="31"/>
    </row>
    <row r="6" spans="1:6" ht="18.75">
      <c r="A6" s="31" t="s">
        <v>54</v>
      </c>
      <c r="B6" s="31"/>
      <c r="C6" s="31"/>
      <c r="D6" s="31"/>
      <c r="E6" s="31"/>
      <c r="F6" s="31"/>
    </row>
    <row r="7" ht="22.5" customHeight="1" thickBot="1">
      <c r="A7" s="1"/>
    </row>
    <row r="8" spans="1:6" ht="15.75">
      <c r="A8" s="32"/>
      <c r="B8" s="34"/>
      <c r="C8" s="35"/>
      <c r="D8" s="5" t="s">
        <v>28</v>
      </c>
      <c r="E8" s="38" t="s">
        <v>1</v>
      </c>
      <c r="F8" s="39"/>
    </row>
    <row r="9" spans="1:6" ht="15.75">
      <c r="A9" s="33"/>
      <c r="B9" s="36"/>
      <c r="C9" s="37"/>
      <c r="D9" s="6" t="s">
        <v>29</v>
      </c>
      <c r="E9" s="40" t="s">
        <v>55</v>
      </c>
      <c r="F9" s="41"/>
    </row>
    <row r="10" spans="1:6" ht="32.25" thickBot="1">
      <c r="A10" s="33"/>
      <c r="B10" s="7" t="s">
        <v>2</v>
      </c>
      <c r="C10" s="8" t="s">
        <v>3</v>
      </c>
      <c r="D10" s="6" t="s">
        <v>52</v>
      </c>
      <c r="E10" s="9" t="s">
        <v>46</v>
      </c>
      <c r="F10" s="10" t="s">
        <v>4</v>
      </c>
    </row>
    <row r="11" spans="1:6" ht="15.75">
      <c r="A11" s="13" t="s">
        <v>5</v>
      </c>
      <c r="B11" s="14" t="s">
        <v>30</v>
      </c>
      <c r="C11" s="14" t="s">
        <v>31</v>
      </c>
      <c r="D11" s="27">
        <f>SUM(D12:D17)</f>
        <v>83093.6</v>
      </c>
      <c r="E11" s="27">
        <f>SUM(E12:E17)</f>
        <v>48659.399999999994</v>
      </c>
      <c r="F11" s="28">
        <f aca="true" t="shared" si="0" ref="F11:F41">E11*100/D11</f>
        <v>58.559744673476644</v>
      </c>
    </row>
    <row r="12" spans="1:6" ht="31.5">
      <c r="A12" s="11" t="s">
        <v>6</v>
      </c>
      <c r="B12" s="12" t="s">
        <v>30</v>
      </c>
      <c r="C12" s="12" t="s">
        <v>32</v>
      </c>
      <c r="D12" s="21">
        <v>2030.1</v>
      </c>
      <c r="E12" s="21">
        <v>1470.3</v>
      </c>
      <c r="F12" s="22">
        <f t="shared" si="0"/>
        <v>72.4250036943993</v>
      </c>
    </row>
    <row r="13" spans="1:7" ht="47.25">
      <c r="A13" s="11" t="s">
        <v>40</v>
      </c>
      <c r="B13" s="12" t="s">
        <v>30</v>
      </c>
      <c r="C13" s="12" t="s">
        <v>33</v>
      </c>
      <c r="D13" s="21">
        <v>6066.7</v>
      </c>
      <c r="E13" s="21">
        <v>3918.1</v>
      </c>
      <c r="F13" s="22">
        <f t="shared" si="0"/>
        <v>64.58371107851056</v>
      </c>
      <c r="G13">
        <v>3918056</v>
      </c>
    </row>
    <row r="14" spans="1:6" ht="47.25">
      <c r="A14" s="11" t="s">
        <v>41</v>
      </c>
      <c r="B14" s="12" t="s">
        <v>30</v>
      </c>
      <c r="C14" s="12" t="s">
        <v>34</v>
      </c>
      <c r="D14" s="21">
        <v>32040.7</v>
      </c>
      <c r="E14" s="21">
        <v>19860.6</v>
      </c>
      <c r="F14" s="22">
        <f t="shared" si="0"/>
        <v>61.98553714494376</v>
      </c>
    </row>
    <row r="15" spans="1:7" ht="31.5">
      <c r="A15" s="11" t="s">
        <v>42</v>
      </c>
      <c r="B15" s="12" t="s">
        <v>30</v>
      </c>
      <c r="C15" s="12" t="s">
        <v>35</v>
      </c>
      <c r="D15" s="21">
        <v>16967.2</v>
      </c>
      <c r="E15" s="21">
        <v>11144.2</v>
      </c>
      <c r="F15" s="22">
        <f t="shared" si="0"/>
        <v>65.68084303833278</v>
      </c>
      <c r="G15">
        <v>11144151</v>
      </c>
    </row>
    <row r="16" spans="1:6" ht="15.75">
      <c r="A16" s="11" t="s">
        <v>7</v>
      </c>
      <c r="B16" s="12" t="s">
        <v>30</v>
      </c>
      <c r="C16" s="12">
        <v>11</v>
      </c>
      <c r="D16" s="21">
        <v>977.8</v>
      </c>
      <c r="E16" s="21">
        <v>0</v>
      </c>
      <c r="F16" s="22">
        <f t="shared" si="0"/>
        <v>0</v>
      </c>
    </row>
    <row r="17" spans="1:6" ht="15.75">
      <c r="A17" s="11" t="s">
        <v>8</v>
      </c>
      <c r="B17" s="12" t="s">
        <v>30</v>
      </c>
      <c r="C17" s="12">
        <v>13</v>
      </c>
      <c r="D17" s="21">
        <v>25011.1</v>
      </c>
      <c r="E17" s="21">
        <v>12266.2</v>
      </c>
      <c r="F17" s="22">
        <f t="shared" si="0"/>
        <v>49.04302489694576</v>
      </c>
    </row>
    <row r="18" spans="1:6" ht="15.75">
      <c r="A18" s="15" t="s">
        <v>9</v>
      </c>
      <c r="B18" s="16" t="s">
        <v>32</v>
      </c>
      <c r="C18" s="16" t="s">
        <v>31</v>
      </c>
      <c r="D18" s="23">
        <f>D19</f>
        <v>2671.3</v>
      </c>
      <c r="E18" s="23">
        <f>E19</f>
        <v>1778.5</v>
      </c>
      <c r="F18" s="22">
        <f t="shared" si="0"/>
        <v>66.57807060232845</v>
      </c>
    </row>
    <row r="19" spans="1:6" ht="15.75">
      <c r="A19" s="11" t="s">
        <v>10</v>
      </c>
      <c r="B19" s="12" t="s">
        <v>32</v>
      </c>
      <c r="C19" s="12" t="s">
        <v>33</v>
      </c>
      <c r="D19" s="21">
        <v>2671.3</v>
      </c>
      <c r="E19" s="21">
        <v>1778.5</v>
      </c>
      <c r="F19" s="22">
        <f t="shared" si="0"/>
        <v>66.57807060232845</v>
      </c>
    </row>
    <row r="20" spans="1:7" ht="31.5">
      <c r="A20" s="15" t="s">
        <v>11</v>
      </c>
      <c r="B20" s="16" t="s">
        <v>33</v>
      </c>
      <c r="C20" s="16" t="s">
        <v>31</v>
      </c>
      <c r="D20" s="23">
        <f>SUM(D21:D22)</f>
        <v>11999.9</v>
      </c>
      <c r="E20" s="23">
        <f>SUM(E21:E22)</f>
        <v>2603.6</v>
      </c>
      <c r="F20" s="22">
        <f t="shared" si="0"/>
        <v>21.696847473728948</v>
      </c>
      <c r="G20" s="4"/>
    </row>
    <row r="21" spans="1:7" ht="31.5">
      <c r="A21" s="11" t="s">
        <v>43</v>
      </c>
      <c r="B21" s="12" t="s">
        <v>33</v>
      </c>
      <c r="C21" s="12" t="s">
        <v>37</v>
      </c>
      <c r="D21" s="21">
        <v>9991</v>
      </c>
      <c r="E21" s="21">
        <v>1450.6</v>
      </c>
      <c r="F21" s="22">
        <f t="shared" si="0"/>
        <v>14.5190671604444</v>
      </c>
      <c r="G21" s="4"/>
    </row>
    <row r="22" spans="1:7" ht="31.5">
      <c r="A22" s="11" t="s">
        <v>51</v>
      </c>
      <c r="B22" s="12" t="s">
        <v>33</v>
      </c>
      <c r="C22" s="12" t="s">
        <v>50</v>
      </c>
      <c r="D22" s="21">
        <v>2008.9</v>
      </c>
      <c r="E22" s="21">
        <v>1153</v>
      </c>
      <c r="F22" s="22">
        <f>E22*100/D22</f>
        <v>57.3945940564488</v>
      </c>
      <c r="G22" s="4"/>
    </row>
    <row r="23" spans="1:6" ht="15.75">
      <c r="A23" s="15" t="s">
        <v>12</v>
      </c>
      <c r="B23" s="16" t="s">
        <v>34</v>
      </c>
      <c r="C23" s="16" t="s">
        <v>31</v>
      </c>
      <c r="D23" s="23">
        <f>SUM(D24:D25)</f>
        <v>182122.6</v>
      </c>
      <c r="E23" s="23">
        <f>E24+E25</f>
        <v>130769.9</v>
      </c>
      <c r="F23" s="22">
        <f t="shared" si="0"/>
        <v>71.80322486061587</v>
      </c>
    </row>
    <row r="24" spans="1:6" ht="15.75">
      <c r="A24" s="11" t="s">
        <v>13</v>
      </c>
      <c r="B24" s="12" t="s">
        <v>34</v>
      </c>
      <c r="C24" s="12" t="s">
        <v>37</v>
      </c>
      <c r="D24" s="21">
        <v>179622.6</v>
      </c>
      <c r="E24" s="21">
        <v>130769.9</v>
      </c>
      <c r="F24" s="22">
        <f t="shared" si="0"/>
        <v>72.80258720227856</v>
      </c>
    </row>
    <row r="25" spans="1:6" ht="15.75">
      <c r="A25" s="11" t="s">
        <v>14</v>
      </c>
      <c r="B25" s="12" t="s">
        <v>34</v>
      </c>
      <c r="C25" s="12">
        <v>12</v>
      </c>
      <c r="D25" s="21">
        <v>2500</v>
      </c>
      <c r="E25" s="21">
        <v>0</v>
      </c>
      <c r="F25" s="22">
        <f t="shared" si="0"/>
        <v>0</v>
      </c>
    </row>
    <row r="26" spans="1:6" ht="15.75">
      <c r="A26" s="15" t="s">
        <v>15</v>
      </c>
      <c r="B26" s="16" t="s">
        <v>38</v>
      </c>
      <c r="C26" s="16" t="s">
        <v>31</v>
      </c>
      <c r="D26" s="23">
        <f>SUM(D27:D29)</f>
        <v>226348.3</v>
      </c>
      <c r="E26" s="23">
        <f>SUM(E27:E29)</f>
        <v>135005</v>
      </c>
      <c r="F26" s="22">
        <f t="shared" si="0"/>
        <v>59.644804047567405</v>
      </c>
    </row>
    <row r="27" spans="1:6" ht="15.75">
      <c r="A27" s="11" t="s">
        <v>16</v>
      </c>
      <c r="B27" s="12" t="s">
        <v>38</v>
      </c>
      <c r="C27" s="12" t="s">
        <v>30</v>
      </c>
      <c r="D27" s="21">
        <v>30687.8</v>
      </c>
      <c r="E27" s="24">
        <v>10354.7</v>
      </c>
      <c r="F27" s="22">
        <f t="shared" si="0"/>
        <v>33.74207339724582</v>
      </c>
    </row>
    <row r="28" spans="1:6" ht="15.75">
      <c r="A28" s="11" t="s">
        <v>17</v>
      </c>
      <c r="B28" s="12" t="s">
        <v>38</v>
      </c>
      <c r="C28" s="12" t="s">
        <v>32</v>
      </c>
      <c r="D28" s="21">
        <v>25799.1</v>
      </c>
      <c r="E28" s="21">
        <v>607</v>
      </c>
      <c r="F28" s="22">
        <f t="shared" si="0"/>
        <v>2.3527952525475695</v>
      </c>
    </row>
    <row r="29" spans="1:6" ht="15.75">
      <c r="A29" s="11" t="s">
        <v>18</v>
      </c>
      <c r="B29" s="12" t="s">
        <v>38</v>
      </c>
      <c r="C29" s="12" t="s">
        <v>33</v>
      </c>
      <c r="D29" s="21">
        <v>169861.4</v>
      </c>
      <c r="E29" s="21">
        <v>124043.3</v>
      </c>
      <c r="F29" s="22">
        <f t="shared" si="0"/>
        <v>73.0261848777886</v>
      </c>
    </row>
    <row r="30" spans="1:6" ht="15.75">
      <c r="A30" s="15" t="s">
        <v>19</v>
      </c>
      <c r="B30" s="16" t="s">
        <v>36</v>
      </c>
      <c r="C30" s="16" t="s">
        <v>31</v>
      </c>
      <c r="D30" s="23">
        <f>D31</f>
        <v>3579.5</v>
      </c>
      <c r="E30" s="23">
        <f>E31</f>
        <v>2762.3</v>
      </c>
      <c r="F30" s="22">
        <f t="shared" si="0"/>
        <v>77.16999580947059</v>
      </c>
    </row>
    <row r="31" spans="1:6" ht="15.75">
      <c r="A31" s="11" t="s">
        <v>53</v>
      </c>
      <c r="B31" s="12" t="s">
        <v>36</v>
      </c>
      <c r="C31" s="12" t="s">
        <v>36</v>
      </c>
      <c r="D31" s="21">
        <v>3579.5</v>
      </c>
      <c r="E31" s="21">
        <v>2762.3</v>
      </c>
      <c r="F31" s="22">
        <f t="shared" si="0"/>
        <v>77.16999580947059</v>
      </c>
    </row>
    <row r="32" spans="1:6" ht="15.75">
      <c r="A32" s="15" t="s">
        <v>20</v>
      </c>
      <c r="B32" s="16" t="s">
        <v>39</v>
      </c>
      <c r="C32" s="16" t="s">
        <v>31</v>
      </c>
      <c r="D32" s="23">
        <f>SUM(D33:D34)</f>
        <v>32191.5</v>
      </c>
      <c r="E32" s="23">
        <f>SUM(E33:E34)</f>
        <v>24830.6</v>
      </c>
      <c r="F32" s="22">
        <f t="shared" si="0"/>
        <v>77.13402606278055</v>
      </c>
    </row>
    <row r="33" spans="1:6" ht="15.75">
      <c r="A33" s="11" t="s">
        <v>21</v>
      </c>
      <c r="B33" s="12" t="s">
        <v>39</v>
      </c>
      <c r="C33" s="12" t="s">
        <v>30</v>
      </c>
      <c r="D33" s="21">
        <v>1860</v>
      </c>
      <c r="E33" s="21">
        <v>1395</v>
      </c>
      <c r="F33" s="22">
        <f t="shared" si="0"/>
        <v>75</v>
      </c>
    </row>
    <row r="34" spans="1:6" ht="15.75">
      <c r="A34" s="11" t="s">
        <v>22</v>
      </c>
      <c r="B34" s="12" t="s">
        <v>39</v>
      </c>
      <c r="C34" s="12" t="s">
        <v>34</v>
      </c>
      <c r="D34" s="21">
        <v>30331.5</v>
      </c>
      <c r="E34" s="21">
        <v>23435.6</v>
      </c>
      <c r="F34" s="22">
        <f t="shared" si="0"/>
        <v>77.26488963618681</v>
      </c>
    </row>
    <row r="35" spans="1:6" ht="15.75">
      <c r="A35" s="15" t="s">
        <v>23</v>
      </c>
      <c r="B35" s="16">
        <v>10</v>
      </c>
      <c r="C35" s="16" t="s">
        <v>31</v>
      </c>
      <c r="D35" s="23">
        <f>SUM(D36:D36)</f>
        <v>11743.8</v>
      </c>
      <c r="E35" s="23">
        <f>SUM(E36:E36)</f>
        <v>8807.8</v>
      </c>
      <c r="F35" s="22">
        <f t="shared" si="0"/>
        <v>74.99957424343057</v>
      </c>
    </row>
    <row r="36" spans="1:6" ht="15.75">
      <c r="A36" s="11" t="s">
        <v>24</v>
      </c>
      <c r="B36" s="12">
        <v>10</v>
      </c>
      <c r="C36" s="12" t="s">
        <v>30</v>
      </c>
      <c r="D36" s="21">
        <v>11743.8</v>
      </c>
      <c r="E36" s="21">
        <v>8807.8</v>
      </c>
      <c r="F36" s="22">
        <f t="shared" si="0"/>
        <v>74.99957424343057</v>
      </c>
    </row>
    <row r="37" spans="1:6" ht="15.75">
      <c r="A37" s="15" t="s">
        <v>44</v>
      </c>
      <c r="B37" s="16">
        <v>11</v>
      </c>
      <c r="C37" s="16" t="s">
        <v>31</v>
      </c>
      <c r="D37" s="23">
        <f>D38</f>
        <v>7800.1</v>
      </c>
      <c r="E37" s="23">
        <f>E38</f>
        <v>6422.4</v>
      </c>
      <c r="F37" s="22">
        <f t="shared" si="0"/>
        <v>82.3374059306932</v>
      </c>
    </row>
    <row r="38" spans="1:6" ht="15.75">
      <c r="A38" s="11" t="s">
        <v>45</v>
      </c>
      <c r="B38" s="12">
        <v>11</v>
      </c>
      <c r="C38" s="12" t="s">
        <v>32</v>
      </c>
      <c r="D38" s="21">
        <v>7800.1</v>
      </c>
      <c r="E38" s="21">
        <v>6422.4</v>
      </c>
      <c r="F38" s="22">
        <f t="shared" si="0"/>
        <v>82.3374059306932</v>
      </c>
    </row>
    <row r="39" spans="1:6" ht="15.75">
      <c r="A39" s="15" t="s">
        <v>25</v>
      </c>
      <c r="B39" s="16">
        <v>12</v>
      </c>
      <c r="C39" s="16" t="s">
        <v>31</v>
      </c>
      <c r="D39" s="23">
        <f>D40</f>
        <v>3200</v>
      </c>
      <c r="E39" s="23">
        <f>E40</f>
        <v>2248</v>
      </c>
      <c r="F39" s="22">
        <f t="shared" si="0"/>
        <v>70.25</v>
      </c>
    </row>
    <row r="40" spans="1:6" ht="16.5" thickBot="1">
      <c r="A40" s="17" t="s">
        <v>26</v>
      </c>
      <c r="B40" s="18">
        <v>12</v>
      </c>
      <c r="C40" s="18" t="s">
        <v>32</v>
      </c>
      <c r="D40" s="25">
        <v>3200</v>
      </c>
      <c r="E40" s="25">
        <v>2248</v>
      </c>
      <c r="F40" s="26">
        <f t="shared" si="0"/>
        <v>70.25</v>
      </c>
    </row>
    <row r="41" spans="1:6" ht="22.5" customHeight="1" thickBot="1">
      <c r="A41" s="19" t="s">
        <v>27</v>
      </c>
      <c r="B41" s="20"/>
      <c r="C41" s="20"/>
      <c r="D41" s="29">
        <f>D11+D18+D20+D23+D26+D30+D32+D35+D37+D39</f>
        <v>564750.6</v>
      </c>
      <c r="E41" s="29">
        <f>E11+E18+E20+E23+E26+E30+E32+E35+E37+E39</f>
        <v>363887.5</v>
      </c>
      <c r="F41" s="30">
        <f t="shared" si="0"/>
        <v>64.43330914566536</v>
      </c>
    </row>
    <row r="42" spans="1:6" ht="18.75">
      <c r="A42" s="2"/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</sheetData>
  <sheetProtection/>
  <mergeCells count="6">
    <mergeCell ref="A5:F5"/>
    <mergeCell ref="A6:F6"/>
    <mergeCell ref="A8:A10"/>
    <mergeCell ref="B8:C9"/>
    <mergeCell ref="E8:F8"/>
    <mergeCell ref="E9:F9"/>
  </mergeCells>
  <printOptions/>
  <pageMargins left="0.5905511811023623" right="0.5905511811023623" top="0.984251968503937" bottom="0.5905511811023623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deputati</cp:lastModifiedBy>
  <cp:lastPrinted>2020-04-06T13:42:06Z</cp:lastPrinted>
  <dcterms:created xsi:type="dcterms:W3CDTF">2014-04-18T07:03:22Z</dcterms:created>
  <dcterms:modified xsi:type="dcterms:W3CDTF">2020-10-20T13:28:42Z</dcterms:modified>
  <cp:category/>
  <cp:version/>
  <cp:contentType/>
  <cp:contentStatus/>
</cp:coreProperties>
</file>